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60" windowHeight="1146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'신용카드사용내역'!$A$1:$G$23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<sst xmlns="http://schemas.openxmlformats.org/spreadsheetml/2006/main" count="68" uniqueCount="36">
  <si>
    <t xml:space="preserve">(건당 50만원이상 업무추진비, 건당 100만원 이상 업무추진비 이외 경비 사용내역) </t>
  </si>
  <si>
    <t>업체명</t>
  </si>
  <si>
    <t>비 고</t>
  </si>
  <si>
    <t>비고</t>
  </si>
  <si>
    <t>내                   역</t>
  </si>
  <si>
    <t>□ 유형별 집행내역</t>
  </si>
  <si>
    <t xml:space="preserve">신용카드 사용내역 </t>
  </si>
  <si>
    <t>□ 세부 집행내역</t>
  </si>
  <si>
    <t xml:space="preserve">  ① 업무추진 등</t>
  </si>
  <si>
    <t>현금영수증 사용 내역</t>
  </si>
  <si>
    <t>(단위 : 원)</t>
  </si>
  <si>
    <t xml:space="preserve">  ② 물품구입등</t>
  </si>
  <si>
    <t>유                          형</t>
  </si>
  <si>
    <t>합             계</t>
  </si>
  <si>
    <t>금   액</t>
  </si>
  <si>
    <t>사용일자</t>
  </si>
  <si>
    <t>업무추진 등</t>
  </si>
  <si>
    <t>구    분</t>
  </si>
  <si>
    <t>건   수</t>
  </si>
  <si>
    <t>물품구입 등</t>
  </si>
  <si>
    <t>해당사항없음</t>
  </si>
  <si>
    <t>합   계</t>
  </si>
  <si>
    <t>소   계</t>
  </si>
  <si>
    <t>업무협의</t>
  </si>
  <si>
    <t>정토이즈</t>
  </si>
  <si>
    <t>해밀공작소</t>
  </si>
  <si>
    <t>아이꿈터</t>
  </si>
  <si>
    <t>유치원 환경 구성 물품 제작비 지급</t>
  </si>
  <si>
    <t xml:space="preserve"> 2020-2021 시흥은행초 육상부 동계강화훈련물품 구입</t>
  </si>
  <si>
    <t xml:space="preserve">2021년2월 </t>
  </si>
  <si>
    <t>하이솔로몬주식회사</t>
  </si>
  <si>
    <t>싸카스포츠, 우리농산물</t>
  </si>
  <si>
    <t xml:space="preserve">유치원 신학기 교육활동 물품 구입 </t>
  </si>
  <si>
    <t>유치원 환경물품 구입비 지급</t>
  </si>
  <si>
    <t>2021년  2월</t>
  </si>
  <si>
    <t>유치원 놀이중심 교육과정  놀잇감 및 입학 준비놀이 용품구입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</si>
</sst>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  <numFmt numFmtId="171" formatCode="[$-412]yyyy\-mm\-dd"/>
  </numFmts>
  <fonts count="3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  <font>
      <sz val="9"/>
      <color indexed="8"/>
      <name val="Dotum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4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19" fillId="0" borderId="16" xfId="306" applyNumberFormat="1" applyFont="1" applyFill="1" applyBorder="1" applyAlignment="1">
      <alignment horizontal="center" vertical="center" wrapText="1"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 shrinkToFit="1"/>
    </xf>
    <xf numFmtId="0" fontId="19" fillId="0" borderId="18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center" vertical="center" wrapText="1"/>
    </xf>
    <xf numFmtId="171" fontId="30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 wrapText="1"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9" xfId="306" applyNumberFormat="1" applyFont="1" applyFill="1" applyBorder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defaultGridColor="0" view="pageBreakPreview" zoomScaleSheetLayoutView="100" colorId="22" workbookViewId="0" topLeftCell="A1">
      <selection activeCell="F5" sqref="F5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9" t="s">
        <v>9</v>
      </c>
      <c r="B1" s="59"/>
      <c r="C1" s="59"/>
      <c r="D1" s="59"/>
      <c r="E1" s="59"/>
      <c r="F1" s="59"/>
      <c r="G1" s="1"/>
      <c r="S1" s="2"/>
    </row>
    <row r="2" spans="1:19" ht="27" customHeight="1">
      <c r="A2" s="59"/>
      <c r="B2" s="59"/>
      <c r="C2" s="59"/>
      <c r="D2" s="59"/>
      <c r="E2" s="59"/>
      <c r="F2" s="59"/>
      <c r="G2" s="1"/>
      <c r="S2" s="2"/>
    </row>
    <row r="3" spans="1:6" ht="27" customHeight="1">
      <c r="A3" s="63" t="s">
        <v>0</v>
      </c>
      <c r="B3" s="63"/>
      <c r="C3" s="63"/>
      <c r="D3" s="63"/>
      <c r="E3" s="63"/>
      <c r="F3" s="63"/>
    </row>
    <row r="4" spans="1:19" ht="20.25" customHeight="1">
      <c r="A4" s="60" t="s">
        <v>34</v>
      </c>
      <c r="B4" s="60"/>
      <c r="C4" s="60"/>
      <c r="D4" s="60"/>
      <c r="E4" s="60"/>
      <c r="F4" s="60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5" t="s">
        <v>5</v>
      </c>
      <c r="B6" s="55"/>
      <c r="C6" s="55"/>
      <c r="D6" s="55"/>
      <c r="E6" s="55"/>
      <c r="F6" s="55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10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62" t="s">
        <v>12</v>
      </c>
      <c r="B8" s="62"/>
      <c r="C8" s="62"/>
      <c r="D8" s="10" t="s">
        <v>18</v>
      </c>
      <c r="E8" s="10" t="s">
        <v>14</v>
      </c>
      <c r="F8" s="10" t="s">
        <v>3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61" t="s">
        <v>8</v>
      </c>
      <c r="B9" s="61"/>
      <c r="C9" s="61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61" t="s">
        <v>11</v>
      </c>
      <c r="B10" s="61"/>
      <c r="C10" s="61"/>
      <c r="D10" s="12">
        <f>COUNT(F22)</f>
        <v>0</v>
      </c>
      <c r="E10" s="47">
        <f>F22</f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7" t="s">
        <v>13</v>
      </c>
      <c r="B11" s="57"/>
      <c r="C11" s="57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5" t="s">
        <v>7</v>
      </c>
      <c r="B13" s="55"/>
      <c r="C13" s="55"/>
      <c r="D13" s="55"/>
      <c r="E13" s="55"/>
      <c r="F13" s="55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10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9" t="s">
        <v>23</v>
      </c>
      <c r="B15" s="16"/>
      <c r="C15" s="68"/>
      <c r="D15" s="6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9"/>
      <c r="B16" s="16"/>
      <c r="C16" s="66"/>
      <c r="D16" s="67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9"/>
      <c r="B17" s="16"/>
      <c r="C17" s="68"/>
      <c r="D17" s="6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22</v>
      </c>
      <c r="B18" s="18"/>
      <c r="C18" s="64">
        <f>COUNTA(C15:C17)</f>
        <v>0</v>
      </c>
      <c r="D18" s="65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17</v>
      </c>
      <c r="B19" s="15" t="s">
        <v>15</v>
      </c>
      <c r="C19" s="56" t="s">
        <v>4</v>
      </c>
      <c r="D19" s="56"/>
      <c r="E19" s="15" t="s">
        <v>1</v>
      </c>
      <c r="F19" s="15" t="s">
        <v>14</v>
      </c>
      <c r="G19" s="15" t="s">
        <v>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16</v>
      </c>
      <c r="B20" s="46"/>
      <c r="C20" s="52" t="s">
        <v>20</v>
      </c>
      <c r="D20" s="53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22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19</v>
      </c>
      <c r="B22" s="42"/>
      <c r="C22" s="52" t="s">
        <v>20</v>
      </c>
      <c r="D22" s="53"/>
      <c r="E22" s="43"/>
      <c r="F22" s="38"/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22</v>
      </c>
      <c r="B23" s="28"/>
      <c r="C23" s="54"/>
      <c r="D23" s="54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tabSelected="1" defaultGridColor="0" zoomScaleSheetLayoutView="100" colorId="22" workbookViewId="0" topLeftCell="A1">
      <selection activeCell="I7" sqref="I7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58" t="s">
        <v>6</v>
      </c>
      <c r="B1" s="59"/>
      <c r="C1" s="59"/>
      <c r="D1" s="59"/>
      <c r="E1" s="58"/>
      <c r="F1" s="59"/>
      <c r="G1" s="59"/>
      <c r="S1" s="2"/>
    </row>
    <row r="2" spans="1:19" ht="27" customHeight="1">
      <c r="A2" s="58"/>
      <c r="B2" s="59"/>
      <c r="C2" s="59"/>
      <c r="D2" s="59"/>
      <c r="E2" s="58"/>
      <c r="F2" s="59"/>
      <c r="G2" s="59"/>
      <c r="S2" s="2"/>
    </row>
    <row r="3" spans="1:19" ht="27" customHeight="1">
      <c r="A3" s="63" t="s">
        <v>0</v>
      </c>
      <c r="B3" s="63"/>
      <c r="C3" s="63"/>
      <c r="D3" s="63"/>
      <c r="E3" s="63"/>
      <c r="F3" s="63"/>
      <c r="G3" s="63"/>
      <c r="S3" s="2"/>
    </row>
    <row r="4" spans="1:19" ht="27" customHeight="1">
      <c r="A4" s="60" t="s">
        <v>29</v>
      </c>
      <c r="B4" s="60"/>
      <c r="C4" s="60"/>
      <c r="D4" s="60"/>
      <c r="E4" s="60"/>
      <c r="F4" s="60"/>
      <c r="G4" s="60"/>
      <c r="S4" s="2"/>
    </row>
    <row r="5" spans="1:7" ht="27" customHeight="1">
      <c r="A5" s="55" t="s">
        <v>5</v>
      </c>
      <c r="B5" s="55"/>
      <c r="C5" s="55"/>
      <c r="D5" s="55"/>
      <c r="E5" s="55"/>
      <c r="F5" s="55"/>
      <c r="G5" s="55"/>
    </row>
    <row r="6" spans="1:18" s="7" customFormat="1" ht="27" customHeight="1">
      <c r="A6" s="4"/>
      <c r="B6" s="4"/>
      <c r="C6" s="4"/>
      <c r="D6" s="4"/>
      <c r="E6" s="4"/>
      <c r="F6" s="4"/>
      <c r="G6" s="5" t="s">
        <v>10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62" t="s">
        <v>12</v>
      </c>
      <c r="B7" s="62"/>
      <c r="C7" s="62"/>
      <c r="D7" s="10" t="s">
        <v>18</v>
      </c>
      <c r="E7" s="10"/>
      <c r="F7" s="10" t="s">
        <v>14</v>
      </c>
      <c r="G7" s="10" t="s">
        <v>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61" t="s">
        <v>8</v>
      </c>
      <c r="B8" s="61"/>
      <c r="C8" s="61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61" t="s">
        <v>11</v>
      </c>
      <c r="B9" s="61"/>
      <c r="C9" s="61"/>
      <c r="D9" s="12">
        <f>COUNT(F17:F21)</f>
        <v>5</v>
      </c>
      <c r="E9" s="12"/>
      <c r="F9" s="36">
        <f>F22</f>
        <v>6177400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7" t="s">
        <v>13</v>
      </c>
      <c r="B10" s="57"/>
      <c r="C10" s="57"/>
      <c r="D10" s="22"/>
      <c r="E10" s="22"/>
      <c r="F10" s="37">
        <f>SUM(F8:F9)</f>
        <v>6177400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5" t="s">
        <v>7</v>
      </c>
      <c r="B12" s="55"/>
      <c r="C12" s="55"/>
      <c r="D12" s="55"/>
      <c r="E12" s="55"/>
      <c r="F12" s="55"/>
      <c r="G12" s="5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17</v>
      </c>
      <c r="B14" s="15" t="s">
        <v>15</v>
      </c>
      <c r="C14" s="56" t="s">
        <v>4</v>
      </c>
      <c r="D14" s="56"/>
      <c r="E14" s="15" t="s">
        <v>1</v>
      </c>
      <c r="F14" s="15" t="s">
        <v>14</v>
      </c>
      <c r="G14" s="15" t="s">
        <v>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16</v>
      </c>
      <c r="B15" s="46"/>
      <c r="C15" s="52" t="s">
        <v>20</v>
      </c>
      <c r="D15" s="53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22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8" t="s">
        <v>19</v>
      </c>
      <c r="B17" s="70">
        <v>44250</v>
      </c>
      <c r="C17" s="72" t="s">
        <v>32</v>
      </c>
      <c r="D17" s="72"/>
      <c r="E17" s="49" t="s">
        <v>26</v>
      </c>
      <c r="F17" s="71">
        <v>1021600</v>
      </c>
      <c r="G17" s="5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8" t="s">
        <v>19</v>
      </c>
      <c r="B18" s="70">
        <v>44246</v>
      </c>
      <c r="C18" s="72" t="s">
        <v>33</v>
      </c>
      <c r="D18" s="72"/>
      <c r="E18" s="49" t="s">
        <v>30</v>
      </c>
      <c r="F18" s="71">
        <v>1378900</v>
      </c>
      <c r="G18" s="73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48" t="s">
        <v>19</v>
      </c>
      <c r="B19" s="70">
        <v>44243</v>
      </c>
      <c r="C19" s="72" t="s">
        <v>35</v>
      </c>
      <c r="D19" s="72"/>
      <c r="E19" s="49" t="s">
        <v>24</v>
      </c>
      <c r="F19" s="71">
        <v>1126900</v>
      </c>
      <c r="G19" s="73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8" t="s">
        <v>19</v>
      </c>
      <c r="B20" s="70">
        <v>44237</v>
      </c>
      <c r="C20" s="72" t="s">
        <v>28</v>
      </c>
      <c r="D20" s="72"/>
      <c r="E20" s="49" t="s">
        <v>31</v>
      </c>
      <c r="F20" s="71">
        <v>1000000</v>
      </c>
      <c r="G20" s="73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48" t="s">
        <v>19</v>
      </c>
      <c r="B21" s="70">
        <v>44231</v>
      </c>
      <c r="C21" s="72" t="s">
        <v>27</v>
      </c>
      <c r="D21" s="72"/>
      <c r="E21" s="49" t="s">
        <v>25</v>
      </c>
      <c r="F21" s="71">
        <v>1650000</v>
      </c>
      <c r="G21" s="7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25" t="s">
        <v>22</v>
      </c>
      <c r="B22" s="28"/>
      <c r="C22" s="54"/>
      <c r="D22" s="54"/>
      <c r="E22" s="44"/>
      <c r="F22" s="34">
        <f>SUM(F17:F21)</f>
        <v>6177400</v>
      </c>
      <c r="G22" s="2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1" t="s">
        <v>21</v>
      </c>
      <c r="B23" s="29"/>
      <c r="C23" s="51"/>
      <c r="D23" s="51"/>
      <c r="E23" s="45"/>
      <c r="F23" s="35">
        <f>SUM(F16+F22)</f>
        <v>6177400</v>
      </c>
      <c r="G23" s="2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</sheetData>
  <mergeCells count="19">
    <mergeCell ref="C23:D23"/>
    <mergeCell ref="C15:D15"/>
    <mergeCell ref="C22:D22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  <mergeCell ref="C18:D18"/>
    <mergeCell ref="C19:D19"/>
    <mergeCell ref="C20:D20"/>
    <mergeCell ref="C21:D21"/>
  </mergeCells>
  <printOptions horizontalCentered="1"/>
  <pageMargins left="0.20986111462116241" right="0.1966666728258133" top="0.7795833349227905" bottom="0.35430556535720825" header="0.35430556535720825" footer="0.27541667222976685"/>
  <pageSetup horizontalDpi="600" verticalDpi="600" orientation="portrait" paperSize="9" scale="9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